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10920" activeTab="0"/>
  </bookViews>
  <sheets>
    <sheet name="Sample File " sheetId="1" r:id="rId1"/>
  </sheets>
  <definedNames>
    <definedName name="_xlnm._FilterDatabase" localSheetId="0" hidden="1">'Sample File '!$A$2:$F$82</definedName>
  </definedNames>
  <calcPr fullCalcOnLoad="1"/>
</workbook>
</file>

<file path=xl/sharedStrings.xml><?xml version="1.0" encoding="utf-8"?>
<sst xmlns="http://schemas.openxmlformats.org/spreadsheetml/2006/main" count="269" uniqueCount="141">
  <si>
    <t>N</t>
  </si>
  <si>
    <t>Field Identifier</t>
  </si>
  <si>
    <t> Parties to the contract</t>
  </si>
  <si>
    <t>ID of the market participant or counterparty</t>
  </si>
  <si>
    <t>1</t>
  </si>
  <si>
    <t>Type of code used in field 1</t>
  </si>
  <si>
    <t>EIC</t>
  </si>
  <si>
    <t>ID of the trader and / or of the market participant or counterparty as identified by the organised market place</t>
  </si>
  <si>
    <t>JOHN_SMITH</t>
  </si>
  <si>
    <t>ID of the other market participant or counterparty</t>
  </si>
  <si>
    <t>Type of code used in 4</t>
  </si>
  <si>
    <t>Reporting entity ID</t>
  </si>
  <si>
    <t>SEM123</t>
  </si>
  <si>
    <t>Type of code used in 6</t>
  </si>
  <si>
    <t>ACE</t>
  </si>
  <si>
    <t>Beneficiary Identification</t>
  </si>
  <si>
    <t>Type of code used in field 8</t>
  </si>
  <si>
    <t>Trading capacity of the market participant or counterparty in field 1</t>
  </si>
  <si>
    <t>P</t>
  </si>
  <si>
    <t>Buy/sell indicator</t>
  </si>
  <si>
    <t>B</t>
  </si>
  <si>
    <t>Initiator/Aggressor</t>
  </si>
  <si>
    <t>Order details</t>
  </si>
  <si>
    <t>Order ID</t>
  </si>
  <si>
    <t>SYtKO7WL</t>
  </si>
  <si>
    <t>Order type</t>
  </si>
  <si>
    <t>MAR</t>
  </si>
  <si>
    <t>Order Condition</t>
  </si>
  <si>
    <t>Order Status</t>
  </si>
  <si>
    <t>ACT</t>
  </si>
  <si>
    <t>Minimum Execution Volume</t>
  </si>
  <si>
    <t>Price Limit</t>
  </si>
  <si>
    <t>Undisclosed Volume</t>
  </si>
  <si>
    <t>Order Duration</t>
  </si>
  <si>
    <t>SES</t>
  </si>
  <si>
    <t>Contract type</t>
  </si>
  <si>
    <t>Contract  ID</t>
  </si>
  <si>
    <t>Contract Name</t>
  </si>
  <si>
    <t>EX-ANTE 1 DAY AHEAD</t>
  </si>
  <si>
    <t>Energy Commodity</t>
  </si>
  <si>
    <t>EL</t>
  </si>
  <si>
    <t>Fixing Index or Reference Price</t>
  </si>
  <si>
    <t>Settlement method</t>
  </si>
  <si>
    <t>Organised market place identification/OTC</t>
  </si>
  <si>
    <t>SEM_ACER_CODE</t>
  </si>
  <si>
    <t>Contract Trading Hours</t>
  </si>
  <si>
    <t>06:00:00/05:59:59</t>
  </si>
  <si>
    <t>Last trading date and time</t>
  </si>
  <si>
    <t>2014-05-14T09:30:00</t>
  </si>
  <si>
    <t>Transaction Details</t>
  </si>
  <si>
    <t>Transaction timestamp</t>
  </si>
  <si>
    <t>2014-05-14T08:33:12</t>
  </si>
  <si>
    <t>2014-05-14T09:33:12</t>
  </si>
  <si>
    <t>Unique Transaction Identification</t>
  </si>
  <si>
    <t>NA</t>
  </si>
  <si>
    <t>Linked Transaction ID</t>
  </si>
  <si>
    <t>Linked Order ID</t>
  </si>
  <si>
    <t>Voice-brokered</t>
  </si>
  <si>
    <t>Price</t>
  </si>
  <si>
    <t>Index Value</t>
  </si>
  <si>
    <t>Price currency</t>
  </si>
  <si>
    <t>EUR</t>
  </si>
  <si>
    <t>Notional amount</t>
  </si>
  <si>
    <t>Notional Currency</t>
  </si>
  <si>
    <t>Quantity / Volume</t>
  </si>
  <si>
    <t>Total Notional Contract Quantity</t>
  </si>
  <si>
    <t>MWh</t>
  </si>
  <si>
    <t>Termination date</t>
  </si>
  <si>
    <t>Option details</t>
  </si>
  <si>
    <t>Option style</t>
  </si>
  <si>
    <t>Option type</t>
  </si>
  <si>
    <t>Option Exercise date</t>
  </si>
  <si>
    <t>Option Strike price</t>
  </si>
  <si>
    <t>Delivery profile</t>
  </si>
  <si>
    <t>Delivery point or zone</t>
  </si>
  <si>
    <t>10YIE-1001A00009</t>
  </si>
  <si>
    <t>Delivery Start Date</t>
  </si>
  <si>
    <t>Delivery End Date</t>
  </si>
  <si>
    <t>Duration</t>
  </si>
  <si>
    <t>HH</t>
  </si>
  <si>
    <t>Load type</t>
  </si>
  <si>
    <t>Days of the week</t>
  </si>
  <si>
    <t>TH</t>
  </si>
  <si>
    <t>Load Delivery Intervals</t>
  </si>
  <si>
    <t>06:00-06:30</t>
  </si>
  <si>
    <t>Delivery capacity</t>
  </si>
  <si>
    <t>Quantity Unit for 55</t>
  </si>
  <si>
    <t>Price/time interval quantity</t>
  </si>
  <si>
    <t>06:30-0700</t>
  </si>
  <si>
    <t>Action type</t>
  </si>
  <si>
    <t>EG. EX-ANTE-1 DAY AHEAD 
Up to 200 alphanumerical digits</t>
  </si>
  <si>
    <t>Buyer section will be blank - Not required
Trade UTI will contain  or mirror the Order ID as per field 13</t>
  </si>
  <si>
    <t>This field identifies the quantity or energy volume (delivery capacity) for the contract</t>
  </si>
  <si>
    <t>MW</t>
  </si>
  <si>
    <t>Quantity unit for field 40 and 41</t>
  </si>
  <si>
    <t>Values
MO=Monday
TU=Tuesday
WE=Wednesday
TH=Thursday
FR=Friday
SA=Saturday
SU-Sunday</t>
  </si>
  <si>
    <t>Set to N for 'NEW' for both order and trade</t>
  </si>
  <si>
    <t>AU</t>
  </si>
  <si>
    <t xml:space="preserve">SEM Acer code </t>
  </si>
  <si>
    <t>GU_123456</t>
  </si>
  <si>
    <t>Static Value of 'ACE' for ACER</t>
  </si>
  <si>
    <t>Static Value of 'P' for Principle</t>
  </si>
  <si>
    <t xml:space="preserve">
Result to default to 'B' for Buy or 'S' for Sell depending on 'Delivery Profile results</t>
  </si>
  <si>
    <t>Static Value of 'MAR' for Market</t>
  </si>
  <si>
    <t>Static Value of 'ACT' for Active</t>
  </si>
  <si>
    <t>This will be the database ID from the bids/offers made by the participant</t>
  </si>
  <si>
    <t>Static Value of 'SES' for Session</t>
  </si>
  <si>
    <t>Static Value of 'AU' for Auction</t>
  </si>
  <si>
    <t>Static Value of 'EL' for Electricity</t>
  </si>
  <si>
    <t>Order</t>
  </si>
  <si>
    <t>Trade</t>
  </si>
  <si>
    <t xml:space="preserve">Not applicable for the order/bid
Applicable for trade 
Calculated (for generators &amp;  suppliers) as  the total  MW * Total Price * Total amount of periods in Trading day.
So from an MI perspective this will be calculated as follows.
Traded PQ pair for interval 1 * SMP for interval 1 +  PQ Pair for interval 2 * SMP for interval 2..... and so on for 48 periods* </t>
  </si>
  <si>
    <t>Static Value of 'MWh'</t>
  </si>
  <si>
    <r>
      <t xml:space="preserve">This field identifies the quantity or energy volume (delivery capacity) for the contract
Now to be left blank as is covered in </t>
    </r>
    <r>
      <rPr>
        <b/>
        <sz val="9"/>
        <rFont val="Arial"/>
        <family val="2"/>
      </rPr>
      <t>field 55</t>
    </r>
  </si>
  <si>
    <t>Half Hour Interval</t>
  </si>
  <si>
    <r>
      <t xml:space="preserve">Order : This is the Quantity from the first Price/Quantity Pair
</t>
    </r>
    <r>
      <rPr>
        <sz val="9"/>
        <color indexed="10"/>
        <rFont val="Arial"/>
        <family val="2"/>
      </rPr>
      <t>Trade: The Delivery Capacity will only be populated on the traded Quantity as there can be up to 10 PQ Pairs.</t>
    </r>
  </si>
  <si>
    <r>
      <t xml:space="preserve">Order : This is the Price from the second Price/Quantity Pair
</t>
    </r>
    <r>
      <rPr>
        <sz val="9"/>
        <color indexed="10"/>
        <rFont val="Arial"/>
        <family val="2"/>
      </rPr>
      <t xml:space="preserve">Trade: The Price/time Interval quantity will only be populated on the traded Quantity as there can be up to 10 PQ Pairs.
</t>
    </r>
    <r>
      <rPr>
        <b/>
        <sz val="9"/>
        <color indexed="10"/>
        <rFont val="Arial"/>
        <family val="2"/>
      </rPr>
      <t>This value displayed in here will be the System Marginal Price</t>
    </r>
  </si>
  <si>
    <r>
      <t xml:space="preserve">Order : This is the Price from the first Price/Quantity Pair
</t>
    </r>
    <r>
      <rPr>
        <sz val="9"/>
        <color indexed="10"/>
        <rFont val="Arial"/>
        <family val="2"/>
      </rPr>
      <t xml:space="preserve">Trade: The Price/time Interval quantity will only be populated on the traded Quantity as there can be up to 10 PQ Pairs.
</t>
    </r>
    <r>
      <rPr>
        <b/>
        <sz val="9"/>
        <color indexed="10"/>
        <rFont val="Arial"/>
        <family val="2"/>
      </rPr>
      <t>This value displayed in here will be the System Marginal Price</t>
    </r>
  </si>
  <si>
    <t>The contract shall be identified by using
a unique code identifier provided by the
market place or counterparties. 
Propose to use Gate Window, Date &amp; Unit ID
Up to 52 alphanumerical digits</t>
  </si>
  <si>
    <t>TRUM Field No:</t>
  </si>
  <si>
    <t>Static Field</t>
  </si>
  <si>
    <t>Y</t>
  </si>
  <si>
    <t>Unit ID 
GDX will then strip this out and replace with the relevant EIC code</t>
  </si>
  <si>
    <t>Field Description / CMS Mapping</t>
  </si>
  <si>
    <t>EA1_20140821_UnitID</t>
  </si>
  <si>
    <t xml:space="preserve">
Static Value of  'P' for PHYSICAL
</t>
  </si>
  <si>
    <t xml:space="preserve">As the SEM will be reporting on the Market Participants behalf the SEMO ACER CODE will be used. 
</t>
  </si>
  <si>
    <t xml:space="preserve">
This will span the trading day</t>
  </si>
  <si>
    <t>GATE CLOSURE - 2014-05-14T09:30:00
The last trading date and time is the last point in time when a participant to that market can submit orders and when trading can occur</t>
  </si>
  <si>
    <r>
      <t xml:space="preserve">
</t>
    </r>
    <r>
      <rPr>
        <sz val="9"/>
        <color indexed="10"/>
        <rFont val="Arial"/>
        <family val="2"/>
      </rPr>
      <t xml:space="preserve">Order will contain the last timestamp the order was updated by the user/participant.
</t>
    </r>
    <r>
      <rPr>
        <sz val="9"/>
        <rFont val="Arial"/>
        <family val="2"/>
      </rPr>
      <t xml:space="preserve">
</t>
    </r>
    <r>
      <rPr>
        <sz val="9"/>
        <color indexed="62"/>
        <rFont val="Arial"/>
        <family val="2"/>
      </rPr>
      <t>Trade will contain timestamp from the time the relevant MSP/MIUN run was completed</t>
    </r>
  </si>
  <si>
    <t xml:space="preserve">Currency </t>
  </si>
  <si>
    <t xml:space="preserve">
Example EUR, GBP</t>
  </si>
  <si>
    <t>SEM EIC (Y) code</t>
  </si>
  <si>
    <t>Calendar Date relating to start of Trading Period</t>
  </si>
  <si>
    <t>Calendar Date relating to End of Trading Period</t>
  </si>
  <si>
    <t>HH (Half Hour) - Interval duration</t>
  </si>
  <si>
    <r>
      <t xml:space="preserve">Order : This is the Quantity from the first Price/Quantity Pair
</t>
    </r>
    <r>
      <rPr>
        <sz val="9"/>
        <color indexed="10"/>
        <rFont val="Arial"/>
        <family val="2"/>
      </rPr>
      <t>Trade: The Delivery Capacity will only be populated on the matched Quantity as there can be up to 10 PQ Pairs.</t>
    </r>
  </si>
  <si>
    <r>
      <t xml:space="preserve">Order : This is the Quantity from the second Price/Quantity Pair
</t>
    </r>
    <r>
      <rPr>
        <sz val="9"/>
        <color indexed="10"/>
        <rFont val="Arial"/>
        <family val="2"/>
      </rPr>
      <t>Trade: The Delivery Capacity will only be populated on the matched Quantity as there can be up to 10 PQ Pairs.</t>
    </r>
  </si>
  <si>
    <t>Static Value of 'EIC'
Interconnector Unit when applicable</t>
  </si>
  <si>
    <t>Total Quantity offered in contract -The highest PQ pair quantity per interval for the order as this field identifies the quantity or energy volume (delivery capacity) for the contract
Total quantity traded after pricing run i.e. The MSQs or MIUNs added for all 48 periods for the trading day</t>
  </si>
  <si>
    <t>Cert Name/User Name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</si>
</sst>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yyyy\-mm\-dd"/>
  </numFmts>
  <fonts count="54">
    <font>
      <sz val="10"/>
      <color theme="1"/>
      <name val="Arial"/>
      <family val="2"/>
    </font>
    <font>
      <sz val="10"/>
      <color indexed="8"/>
      <name val="Arial"/>
      <family val="2"/>
    </font>
    <font>
      <sz val="10"/>
      <name val="Arial"/>
      <family val="2"/>
    </font>
    <font>
      <b/>
      <sz val="9"/>
      <name val="Arial"/>
      <family val="2"/>
    </font>
    <font>
      <sz val="9"/>
      <color indexed="8"/>
      <name val="Calibri"/>
      <family val="2"/>
    </font>
    <font>
      <sz val="11"/>
      <color indexed="8"/>
      <name val="Calibri"/>
      <family val="2"/>
    </font>
    <font>
      <sz val="9"/>
      <name val="Arial"/>
      <family val="2"/>
    </font>
    <font>
      <sz val="8"/>
      <name val="Arial"/>
      <family val="2"/>
    </font>
    <font>
      <sz val="9"/>
      <color indexed="62"/>
      <name val="Arial"/>
      <family val="2"/>
    </font>
    <font>
      <sz val="9"/>
      <color indexed="17"/>
      <name val="Arial"/>
      <family val="2"/>
    </font>
    <font>
      <sz val="9"/>
      <color indexed="10"/>
      <name val="Arial"/>
      <family val="2"/>
    </font>
    <font>
      <sz val="9"/>
      <color indexed="8"/>
      <name val="Arial"/>
      <family val="2"/>
    </font>
    <font>
      <sz val="9"/>
      <color indexed="30"/>
      <name val="Arial"/>
      <family val="2"/>
    </font>
    <font>
      <b/>
      <sz val="9"/>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9"/>
      <color theme="3" tint="0.39998000860214233"/>
      <name val="Arial"/>
      <family val="2"/>
    </font>
    <font>
      <sz val="9"/>
      <color rgb="FF00B050"/>
      <name val="Arial"/>
      <family val="2"/>
    </font>
    <font>
      <sz val="9"/>
      <color theme="1"/>
      <name val="Arial"/>
      <family val="2"/>
    </font>
    <font>
      <sz val="11"/>
      <color rgb="FF000000"/>
      <name val="Calibri"/>
      <family val="2"/>
    </font>
    <font>
      <sz val="9"/>
      <color rgb="FF0070C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color theme="0" tint="-0.24993999302387238"/>
      </right>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43"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Alignment="1">
      <alignment/>
    </xf>
    <xf numFmtId="2" fontId="3" fillId="33" borderId="10" xfId="59" applyNumberFormat="1" applyFont="1" applyFill="1" applyBorder="1" applyAlignment="1">
      <alignment vertical="top" wrapText="1"/>
      <protection/>
    </xf>
    <xf numFmtId="0" fontId="48" fillId="0" borderId="0" xfId="0" applyFont="1" applyAlignment="1">
      <alignment horizontal="left" vertical="top" wrapText="1"/>
    </xf>
    <xf numFmtId="0" fontId="3" fillId="34" borderId="11" xfId="59" applyFont="1" applyFill="1" applyBorder="1" applyAlignment="1">
      <alignment horizontal="center" vertical="center" wrapText="1"/>
      <protection/>
    </xf>
    <xf numFmtId="0" fontId="3" fillId="35" borderId="11" xfId="59" applyNumberFormat="1" applyFont="1" applyFill="1" applyBorder="1" applyAlignment="1">
      <alignment horizontal="center" vertical="center" wrapText="1"/>
      <protection/>
    </xf>
    <xf numFmtId="0" fontId="3" fillId="36" borderId="11" xfId="59" applyFont="1" applyFill="1" applyBorder="1" applyAlignment="1">
      <alignment vertical="center" wrapText="1"/>
      <protection/>
    </xf>
    <xf numFmtId="0" fontId="3" fillId="36" borderId="11" xfId="59" applyNumberFormat="1" applyFont="1" applyFill="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1" xfId="59" applyFont="1" applyFill="1" applyBorder="1" applyAlignment="1">
      <alignment vertical="center" wrapText="1"/>
      <protection/>
    </xf>
    <xf numFmtId="0" fontId="6" fillId="37" borderId="11" xfId="59" applyFont="1" applyFill="1" applyBorder="1" applyAlignment="1">
      <alignment vertical="center" wrapText="1"/>
      <protection/>
    </xf>
    <xf numFmtId="0" fontId="7" fillId="37" borderId="11" xfId="59" applyFont="1" applyFill="1" applyBorder="1" applyAlignment="1">
      <alignment vertical="center" wrapText="1"/>
      <protection/>
    </xf>
    <xf numFmtId="0" fontId="6" fillId="37" borderId="11" xfId="59" applyNumberFormat="1" applyFont="1" applyFill="1" applyBorder="1" applyAlignment="1">
      <alignment horizontal="left" vertical="center" wrapText="1"/>
      <protection/>
    </xf>
    <xf numFmtId="0" fontId="6" fillId="36" borderId="11" xfId="59" applyNumberFormat="1" applyFont="1" applyFill="1" applyBorder="1" applyAlignment="1">
      <alignment horizontal="left" vertical="center" wrapText="1"/>
      <protection/>
    </xf>
    <xf numFmtId="0" fontId="6" fillId="36" borderId="11" xfId="59" applyFont="1" applyFill="1" applyBorder="1" applyAlignment="1">
      <alignment vertical="center" wrapText="1"/>
      <protection/>
    </xf>
    <xf numFmtId="0" fontId="6" fillId="36" borderId="11" xfId="59" applyFont="1" applyFill="1" applyBorder="1" applyAlignment="1">
      <alignment horizontal="center" vertical="center" wrapText="1"/>
      <protection/>
    </xf>
    <xf numFmtId="0" fontId="6" fillId="0" borderId="12" xfId="59" applyFont="1" applyFill="1" applyBorder="1" applyAlignment="1">
      <alignment vertical="center" wrapText="1"/>
      <protection/>
    </xf>
    <xf numFmtId="0" fontId="6" fillId="0" borderId="13" xfId="59" applyFont="1" applyFill="1" applyBorder="1" applyAlignment="1">
      <alignment horizontal="center" vertical="center" wrapText="1"/>
      <protection/>
    </xf>
    <xf numFmtId="0" fontId="6" fillId="0" borderId="13" xfId="59" applyFont="1" applyFill="1" applyBorder="1" applyAlignment="1">
      <alignment vertical="center" wrapText="1"/>
      <protection/>
    </xf>
    <xf numFmtId="0" fontId="6" fillId="36" borderId="13" xfId="59" applyNumberFormat="1" applyFont="1" applyFill="1" applyBorder="1" applyAlignment="1">
      <alignment horizontal="left" vertical="center" wrapText="1"/>
      <protection/>
    </xf>
    <xf numFmtId="0" fontId="6" fillId="37" borderId="13" xfId="59" applyNumberFormat="1" applyFont="1" applyFill="1" applyBorder="1" applyAlignment="1">
      <alignment horizontal="left" vertical="center" wrapText="1"/>
      <protection/>
    </xf>
    <xf numFmtId="0" fontId="6" fillId="36" borderId="14" xfId="59" applyNumberFormat="1" applyFont="1" applyFill="1" applyBorder="1" applyAlignment="1">
      <alignment horizontal="left" vertical="center" wrapText="1"/>
      <protection/>
    </xf>
    <xf numFmtId="165" fontId="6" fillId="37" borderId="11" xfId="59" applyNumberFormat="1" applyFont="1" applyFill="1" applyBorder="1" applyAlignment="1">
      <alignment horizontal="left" vertical="center" wrapText="1"/>
      <protection/>
    </xf>
    <xf numFmtId="0" fontId="6" fillId="0" borderId="12" xfId="59" applyNumberFormat="1" applyFont="1" applyFill="1" applyBorder="1" applyAlignment="1">
      <alignment horizontal="left" vertical="center" wrapText="1"/>
      <protection/>
    </xf>
    <xf numFmtId="0" fontId="6" fillId="0" borderId="15" xfId="59" applyFont="1" applyFill="1" applyBorder="1" applyAlignment="1">
      <alignment horizontal="center" vertical="center" wrapText="1"/>
      <protection/>
    </xf>
    <xf numFmtId="0" fontId="49" fillId="0" borderId="16" xfId="59" applyFont="1" applyFill="1" applyBorder="1" applyAlignment="1">
      <alignment vertical="center" wrapText="1"/>
      <protection/>
    </xf>
    <xf numFmtId="0" fontId="49" fillId="0" borderId="16" xfId="59" applyNumberFormat="1" applyFont="1" applyFill="1" applyBorder="1" applyAlignment="1">
      <alignment horizontal="left" vertical="center" wrapText="1"/>
      <protection/>
    </xf>
    <xf numFmtId="0" fontId="48" fillId="0" borderId="17" xfId="0" applyFont="1" applyBorder="1" applyAlignment="1">
      <alignment horizontal="left" vertical="top" wrapText="1"/>
    </xf>
    <xf numFmtId="0" fontId="50" fillId="0" borderId="18" xfId="59" applyFont="1" applyFill="1" applyBorder="1" applyAlignment="1">
      <alignment vertical="center" wrapText="1"/>
      <protection/>
    </xf>
    <xf numFmtId="0" fontId="50" fillId="0" borderId="16" xfId="59" applyNumberFormat="1" applyFont="1" applyFill="1" applyBorder="1" applyAlignment="1">
      <alignment horizontal="left" vertical="center" wrapText="1"/>
      <protection/>
    </xf>
    <xf numFmtId="0" fontId="50" fillId="37" borderId="16" xfId="59" applyNumberFormat="1" applyFont="1" applyFill="1" applyBorder="1" applyAlignment="1">
      <alignment horizontal="left" vertical="center" wrapText="1"/>
      <protection/>
    </xf>
    <xf numFmtId="0" fontId="50" fillId="0" borderId="19" xfId="59" applyFont="1" applyFill="1" applyBorder="1" applyAlignment="1">
      <alignment vertical="center" wrapText="1"/>
      <protection/>
    </xf>
    <xf numFmtId="0" fontId="50" fillId="0" borderId="20" xfId="59" applyFont="1" applyFill="1" applyBorder="1" applyAlignment="1">
      <alignment vertical="center" wrapText="1"/>
      <protection/>
    </xf>
    <xf numFmtId="0" fontId="6" fillId="37" borderId="17" xfId="59" applyNumberFormat="1" applyFont="1" applyFill="1" applyBorder="1" applyAlignment="1">
      <alignment horizontal="left" vertical="top" wrapText="1"/>
      <protection/>
    </xf>
    <xf numFmtId="0" fontId="48" fillId="36" borderId="0" xfId="0" applyFont="1" applyFill="1" applyAlignment="1">
      <alignment horizontal="left" vertical="top" wrapText="1"/>
    </xf>
    <xf numFmtId="0" fontId="51" fillId="0" borderId="17" xfId="0" applyFont="1" applyBorder="1" applyAlignment="1">
      <alignment horizontal="left" vertical="top" wrapText="1"/>
    </xf>
    <xf numFmtId="0" fontId="52" fillId="0" borderId="0" xfId="0" applyFont="1" applyAlignment="1">
      <alignment vertical="center"/>
    </xf>
    <xf numFmtId="0" fontId="2" fillId="37" borderId="11" xfId="59" applyFont="1" applyFill="1" applyBorder="1" applyAlignment="1">
      <alignment vertical="center" wrapText="1"/>
      <protection/>
    </xf>
    <xf numFmtId="0" fontId="53" fillId="0" borderId="17" xfId="0" applyFont="1" applyBorder="1" applyAlignment="1">
      <alignment horizontal="left" vertical="top" wrapText="1"/>
    </xf>
    <xf numFmtId="2" fontId="3" fillId="33" borderId="10" xfId="59" applyNumberFormat="1" applyFont="1" applyFill="1" applyBorder="1" applyAlignment="1">
      <alignment horizontal="center" vertical="top" wrapText="1"/>
      <protection/>
    </xf>
    <xf numFmtId="0" fontId="3" fillId="36" borderId="11" xfId="59" applyNumberFormat="1" applyFont="1" applyFill="1" applyBorder="1" applyAlignment="1">
      <alignment horizontal="center" vertical="center" wrapText="1"/>
      <protection/>
    </xf>
    <xf numFmtId="0" fontId="6" fillId="37" borderId="11" xfId="59" applyFont="1" applyFill="1" applyBorder="1" applyAlignment="1">
      <alignment horizontal="center" vertical="center" wrapText="1"/>
      <protection/>
    </xf>
    <xf numFmtId="0" fontId="6" fillId="37" borderId="11" xfId="59" applyNumberFormat="1" applyFont="1" applyFill="1" applyBorder="1" applyAlignment="1">
      <alignment horizontal="center" vertical="center" wrapText="1"/>
      <protection/>
    </xf>
    <xf numFmtId="0" fontId="48" fillId="0" borderId="17" xfId="0" applyFont="1" applyBorder="1" applyAlignment="1">
      <alignment horizontal="center" vertical="top" wrapText="1"/>
    </xf>
    <xf numFmtId="0" fontId="6" fillId="37" borderId="17" xfId="59" applyNumberFormat="1" applyFont="1" applyFill="1" applyBorder="1" applyAlignment="1">
      <alignment horizontal="center" vertical="top" wrapText="1"/>
      <protection/>
    </xf>
    <xf numFmtId="0" fontId="6" fillId="38" borderId="15" xfId="59" applyFont="1" applyFill="1" applyBorder="1" applyAlignment="1">
      <alignment horizontal="center" vertical="center" wrapText="1"/>
      <protection/>
    </xf>
    <xf numFmtId="0" fontId="49" fillId="38" borderId="16" xfId="59" applyFont="1" applyFill="1" applyBorder="1" applyAlignment="1">
      <alignment vertical="center" wrapText="1"/>
      <protection/>
    </xf>
    <xf numFmtId="0" fontId="49" fillId="38" borderId="16" xfId="59" applyNumberFormat="1" applyFont="1" applyFill="1" applyBorder="1" applyAlignment="1">
      <alignment horizontal="left" vertical="center" wrapText="1"/>
      <protection/>
    </xf>
    <xf numFmtId="0" fontId="6" fillId="38" borderId="11" xfId="59" applyFont="1" applyFill="1" applyBorder="1" applyAlignment="1">
      <alignment vertical="center" wrapText="1"/>
      <protection/>
    </xf>
    <xf numFmtId="0" fontId="6" fillId="38" borderId="11" xfId="59" applyFont="1" applyFill="1" applyBorder="1" applyAlignment="1">
      <alignment horizontal="center" vertical="center" wrapText="1"/>
      <protection/>
    </xf>
    <xf numFmtId="0" fontId="53" fillId="38" borderId="17" xfId="0" applyFont="1" applyFill="1" applyBorder="1" applyAlignment="1">
      <alignment horizontal="left" vertical="top" wrapText="1"/>
    </xf>
    <xf numFmtId="0" fontId="51" fillId="38" borderId="17" xfId="0" applyFont="1" applyFill="1" applyBorder="1" applyAlignment="1">
      <alignment horizontal="left" vertical="top" wrapText="1"/>
    </xf>
    <xf numFmtId="0" fontId="6" fillId="37" borderId="15" xfId="59" applyFont="1" applyFill="1" applyBorder="1" applyAlignment="1">
      <alignment horizontal="center" vertical="center" wrapText="1"/>
      <protection/>
    </xf>
    <xf numFmtId="0" fontId="49" fillId="37" borderId="16" xfId="59" applyFont="1" applyFill="1" applyBorder="1" applyAlignment="1">
      <alignment vertical="center" wrapText="1"/>
      <protection/>
    </xf>
    <xf numFmtId="0" fontId="49" fillId="37" borderId="16" xfId="59" applyNumberFormat="1" applyFont="1" applyFill="1" applyBorder="1" applyAlignment="1">
      <alignment horizontal="left" vertical="center" wrapText="1"/>
      <protection/>
    </xf>
    <xf numFmtId="0" fontId="53" fillId="37" borderId="17" xfId="0" applyFont="1" applyFill="1" applyBorder="1" applyAlignment="1">
      <alignment horizontal="left" vertical="top" wrapText="1"/>
    </xf>
    <xf numFmtId="0" fontId="51" fillId="37" borderId="17" xfId="0" applyFont="1" applyFill="1" applyBorder="1" applyAlignment="1">
      <alignment horizontal="left" vertical="top" wrapText="1"/>
    </xf>
    <xf numFmtId="0" fontId="50" fillId="38" borderId="18" xfId="59" applyFont="1" applyFill="1" applyBorder="1" applyAlignment="1">
      <alignment vertical="center" wrapText="1"/>
      <protection/>
    </xf>
    <xf numFmtId="0" fontId="50" fillId="38" borderId="16" xfId="59" applyNumberFormat="1" applyFont="1" applyFill="1" applyBorder="1" applyAlignment="1">
      <alignment horizontal="left" vertical="center" wrapText="1"/>
      <protection/>
    </xf>
    <xf numFmtId="0" fontId="50" fillId="38" borderId="19" xfId="59" applyFont="1" applyFill="1" applyBorder="1" applyAlignment="1">
      <alignment vertical="center" wrapText="1"/>
      <protection/>
    </xf>
    <xf numFmtId="0" fontId="50" fillId="38" borderId="20" xfId="59" applyFont="1" applyFill="1" applyBorder="1" applyAlignment="1">
      <alignment vertical="center" wrapText="1"/>
      <protection/>
    </xf>
    <xf numFmtId="0" fontId="6" fillId="38" borderId="0" xfId="59" applyFont="1" applyFill="1" applyBorder="1" applyAlignment="1">
      <alignment horizontal="center" vertical="center" wrapText="1"/>
      <protection/>
    </xf>
    <xf numFmtId="0" fontId="6" fillId="39" borderId="11" xfId="59" applyFont="1" applyFill="1" applyBorder="1" applyAlignment="1">
      <alignment horizontal="center" vertical="center" wrapText="1"/>
      <protection/>
    </xf>
    <xf numFmtId="0" fontId="6" fillId="39" borderId="11" xfId="59" applyFont="1" applyFill="1" applyBorder="1" applyAlignment="1">
      <alignment vertical="center" wrapText="1"/>
      <protection/>
    </xf>
    <xf numFmtId="0" fontId="52" fillId="39" borderId="0" xfId="0" applyFont="1" applyFill="1" applyAlignment="1">
      <alignment/>
    </xf>
    <xf numFmtId="0" fontId="6" fillId="39" borderId="11" xfId="59" applyNumberFormat="1" applyFont="1" applyFill="1" applyBorder="1" applyAlignment="1">
      <alignment horizontal="left" vertical="center" wrapText="1"/>
      <protection/>
    </xf>
    <xf numFmtId="0" fontId="2" fillId="39" borderId="11" xfId="59" applyFont="1" applyFill="1" applyBorder="1" applyAlignment="1">
      <alignment vertical="center" wrapText="1"/>
      <protection/>
    </xf>
    <xf numFmtId="0" fontId="6" fillId="39" borderId="17" xfId="57" applyFont="1" applyFill="1" applyBorder="1" applyAlignment="1">
      <alignment horizontal="center" vertical="top" wrapText="1"/>
      <protection/>
    </xf>
    <xf numFmtId="0" fontId="6" fillId="39" borderId="17" xfId="57" applyFont="1" applyFill="1" applyBorder="1" applyAlignment="1">
      <alignment vertical="top" wrapText="1"/>
      <protection/>
    </xf>
    <xf numFmtId="0" fontId="6" fillId="39" borderId="17" xfId="57" applyFont="1" applyFill="1" applyBorder="1" applyAlignment="1">
      <alignment horizontal="left" vertical="top" wrapText="1"/>
      <protection/>
    </xf>
    <xf numFmtId="0" fontId="48" fillId="39" borderId="17" xfId="0" applyFont="1" applyFill="1" applyBorder="1" applyAlignment="1">
      <alignment horizontal="left" vertical="top" wrapText="1"/>
    </xf>
    <xf numFmtId="0" fontId="48" fillId="39" borderId="17" xfId="0" applyFont="1" applyFill="1" applyBorder="1" applyAlignment="1">
      <alignment horizontal="center" vertical="top" wrapText="1"/>
    </xf>
    <xf numFmtId="0" fontId="6" fillId="36" borderId="13" xfId="59" applyFont="1" applyFill="1" applyBorder="1" applyAlignment="1">
      <alignment horizontal="center" vertical="center" wrapText="1"/>
      <protection/>
    </xf>
    <xf numFmtId="0" fontId="6" fillId="36" borderId="13" xfId="59" applyFont="1" applyFill="1" applyBorder="1" applyAlignment="1">
      <alignment vertical="center" wrapText="1"/>
      <protection/>
    </xf>
    <xf numFmtId="0" fontId="6" fillId="36" borderId="14" xfId="59" applyFont="1" applyFill="1" applyBorder="1" applyAlignment="1">
      <alignment horizontal="center" vertical="center" wrapText="1"/>
      <protection/>
    </xf>
    <xf numFmtId="0" fontId="6" fillId="36" borderId="14" xfId="59" applyFont="1" applyFill="1" applyBorder="1" applyAlignment="1">
      <alignment vertical="center" wrapText="1"/>
      <protection/>
    </xf>
    <xf numFmtId="2" fontId="6" fillId="38" borderId="11" xfId="45" applyNumberFormat="1" applyFont="1" applyFill="1" applyBorder="1" applyAlignment="1">
      <alignment horizontal="left" vertical="center" wrapText="1"/>
    </xf>
    <xf numFmtId="0" fontId="48" fillId="38" borderId="17" xfId="0" applyFont="1" applyFill="1" applyBorder="1" applyAlignment="1">
      <alignment horizontal="left" vertical="center" wrapText="1"/>
    </xf>
    <xf numFmtId="0" fontId="6" fillId="38" borderId="12" xfId="59" applyFont="1" applyFill="1" applyBorder="1" applyAlignment="1">
      <alignment horizontal="center" vertical="center" wrapText="1"/>
      <protection/>
    </xf>
    <xf numFmtId="0" fontId="6" fillId="38" borderId="12" xfId="59" applyFont="1" applyFill="1" applyBorder="1" applyAlignment="1">
      <alignment vertical="center" wrapText="1"/>
      <protection/>
    </xf>
    <xf numFmtId="0" fontId="6" fillId="38" borderId="12" xfId="59" applyNumberFormat="1" applyFont="1" applyFill="1" applyBorder="1" applyAlignment="1">
      <alignment horizontal="left" vertical="center" wrapText="1"/>
      <protection/>
    </xf>
    <xf numFmtId="0" fontId="6" fillId="38" borderId="11" xfId="59" applyNumberFormat="1" applyFont="1" applyFill="1" applyBorder="1" applyAlignment="1">
      <alignment horizontal="left" vertical="center" wrapText="1"/>
      <protection/>
    </xf>
    <xf numFmtId="0" fontId="52" fillId="38"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2" xfId="57"/>
    <cellStyle name="Normal 4" xfId="58"/>
    <cellStyle name="Normal 5 2" xfId="59"/>
    <cellStyle name="Note" xfId="60"/>
    <cellStyle name="Output" xfId="61"/>
    <cellStyle name="Percent" xfId="62"/>
    <cellStyle name="Title" xfId="63"/>
    <cellStyle name="Total" xfId="64"/>
    <cellStyle name="Warning Text" xfId="65"/>
  </cellStyles>
  <dxfs count="4">
    <dxf>
      <font>
        <color theme="0"/>
      </font>
    </dxf>
    <dxf>
      <font>
        <color rgb="FFFF0000"/>
      </font>
    </dxf>
    <dxf>
      <font>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A1">
      <pane ySplit="2" topLeftCell="A3" activePane="bottomLeft" state="frozen"/>
      <selection pane="topLeft" activeCell="A1" sqref="A1"/>
      <selection pane="bottomLeft" activeCell="B4" sqref="B4"/>
    </sheetView>
  </sheetViews>
  <sheetFormatPr defaultColWidth="9.140625" defaultRowHeight="15" customHeight="1" zeroHeight="1"/>
  <cols>
    <col min="1" max="1" width="13.140625" style="26" customWidth="1"/>
    <col min="2" max="2" width="34.140625" style="26" customWidth="1"/>
    <col min="3" max="3" width="21.57421875" style="26" customWidth="1"/>
    <col min="4" max="4" width="23.57421875" style="26" customWidth="1"/>
    <col min="5" max="5" width="40.00390625" style="26" customWidth="1"/>
    <col min="6" max="6" width="14.00390625" style="42" customWidth="1"/>
    <col min="7" max="7" width="26.140625" style="2" customWidth="1"/>
    <col min="8" max="10" width="9.140625" style="2" customWidth="1"/>
    <col min="11" max="16384" width="9.140625" style="2" customWidth="1"/>
  </cols>
  <sheetData>
    <row r="1" spans="1:6" ht="12">
      <c r="A1" s="1"/>
      <c r="B1" s="1"/>
      <c r="C1" s="1"/>
      <c r="D1" s="1"/>
      <c r="E1" s="1"/>
      <c r="F1" s="38"/>
    </row>
    <row r="2" spans="1:6" ht="24.75" customHeight="1">
      <c r="A2" s="3" t="s">
        <v>119</v>
      </c>
      <c r="B2" s="3" t="s">
        <v>1</v>
      </c>
      <c r="C2" s="4" t="s">
        <v>109</v>
      </c>
      <c r="D2" s="4" t="s">
        <v>110</v>
      </c>
      <c r="E2" s="4" t="s">
        <v>123</v>
      </c>
      <c r="F2" s="4" t="s">
        <v>120</v>
      </c>
    </row>
    <row r="3" spans="1:6" ht="12">
      <c r="A3" s="5"/>
      <c r="B3" s="5" t="s">
        <v>2</v>
      </c>
      <c r="C3" s="6"/>
      <c r="D3" s="6"/>
      <c r="E3" s="6"/>
      <c r="F3" s="39"/>
    </row>
    <row r="4" spans="1:6" ht="36">
      <c r="A4" s="48" t="s">
        <v>4</v>
      </c>
      <c r="B4" s="47" t="s">
        <v>3</v>
      </c>
      <c r="C4" s="81" t="s">
        <v>99</v>
      </c>
      <c r="D4" s="81" t="s">
        <v>99</v>
      </c>
      <c r="E4" s="47" t="s">
        <v>122</v>
      </c>
      <c r="F4" s="48" t="s">
        <v>0</v>
      </c>
    </row>
    <row r="5" spans="1:6" ht="36">
      <c r="A5" s="61">
        <v>2</v>
      </c>
      <c r="B5" s="62" t="s">
        <v>5</v>
      </c>
      <c r="C5" s="63" t="s">
        <v>6</v>
      </c>
      <c r="D5" s="63" t="s">
        <v>6</v>
      </c>
      <c r="E5" s="62" t="s">
        <v>138</v>
      </c>
      <c r="F5" s="61" t="s">
        <v>121</v>
      </c>
    </row>
    <row r="6" spans="1:6" ht="43.5" customHeight="1">
      <c r="A6" s="7">
        <v>3</v>
      </c>
      <c r="B6" s="8" t="s">
        <v>7</v>
      </c>
      <c r="C6" s="11" t="s">
        <v>8</v>
      </c>
      <c r="D6" s="11" t="s">
        <v>8</v>
      </c>
      <c r="E6" s="9" t="s">
        <v>140</v>
      </c>
      <c r="F6" s="40" t="s">
        <v>0</v>
      </c>
    </row>
    <row r="7" spans="1:6" ht="29.25" customHeight="1">
      <c r="A7" s="14">
        <v>4</v>
      </c>
      <c r="B7" s="13" t="s">
        <v>9</v>
      </c>
      <c r="C7" s="12"/>
      <c r="D7" s="12"/>
      <c r="E7" s="13" t="s">
        <v>54</v>
      </c>
      <c r="F7" s="14"/>
    </row>
    <row r="8" spans="1:6" ht="20.25" customHeight="1">
      <c r="A8" s="14">
        <v>5</v>
      </c>
      <c r="B8" s="13" t="s">
        <v>10</v>
      </c>
      <c r="C8" s="12"/>
      <c r="D8" s="12"/>
      <c r="E8" s="13" t="s">
        <v>54</v>
      </c>
      <c r="F8" s="14"/>
    </row>
    <row r="9" spans="1:6" ht="12">
      <c r="A9" s="61">
        <v>6</v>
      </c>
      <c r="B9" s="62" t="s">
        <v>11</v>
      </c>
      <c r="C9" s="64" t="s">
        <v>12</v>
      </c>
      <c r="D9" s="64" t="s">
        <v>12</v>
      </c>
      <c r="E9" s="62" t="s">
        <v>98</v>
      </c>
      <c r="F9" s="61" t="s">
        <v>121</v>
      </c>
    </row>
    <row r="10" spans="1:6" ht="15">
      <c r="A10" s="61">
        <v>7</v>
      </c>
      <c r="B10" s="62" t="s">
        <v>13</v>
      </c>
      <c r="C10" s="63" t="s">
        <v>14</v>
      </c>
      <c r="D10" s="63" t="s">
        <v>14</v>
      </c>
      <c r="E10" s="62" t="s">
        <v>100</v>
      </c>
      <c r="F10" s="61" t="s">
        <v>121</v>
      </c>
    </row>
    <row r="11" spans="1:6" ht="15" customHeight="1">
      <c r="A11" s="14">
        <v>8</v>
      </c>
      <c r="B11" s="13" t="s">
        <v>15</v>
      </c>
      <c r="C11" s="12"/>
      <c r="D11" s="12"/>
      <c r="E11" s="13" t="s">
        <v>54</v>
      </c>
      <c r="F11" s="14"/>
    </row>
    <row r="12" spans="1:6" ht="12.75" customHeight="1">
      <c r="A12" s="14">
        <v>9</v>
      </c>
      <c r="B12" s="13" t="s">
        <v>16</v>
      </c>
      <c r="C12" s="12"/>
      <c r="D12" s="12"/>
      <c r="E12" s="13" t="s">
        <v>54</v>
      </c>
      <c r="F12" s="14"/>
    </row>
    <row r="13" spans="1:6" ht="76.5" customHeight="1">
      <c r="A13" s="61">
        <v>10</v>
      </c>
      <c r="B13" s="62" t="s">
        <v>17</v>
      </c>
      <c r="C13" s="64" t="s">
        <v>18</v>
      </c>
      <c r="D13" s="64" t="s">
        <v>18</v>
      </c>
      <c r="E13" s="62" t="s">
        <v>101</v>
      </c>
      <c r="F13" s="61" t="s">
        <v>121</v>
      </c>
    </row>
    <row r="14" spans="1:6" ht="78" customHeight="1">
      <c r="A14" s="7">
        <v>11</v>
      </c>
      <c r="B14" s="8" t="s">
        <v>19</v>
      </c>
      <c r="C14" s="11" t="s">
        <v>20</v>
      </c>
      <c r="D14" s="11" t="s">
        <v>20</v>
      </c>
      <c r="E14" s="8" t="s">
        <v>102</v>
      </c>
      <c r="F14" s="7" t="s">
        <v>0</v>
      </c>
    </row>
    <row r="15" spans="1:18" ht="17.25" customHeight="1">
      <c r="A15" s="14">
        <v>12</v>
      </c>
      <c r="B15" s="13" t="s">
        <v>21</v>
      </c>
      <c r="C15" s="12"/>
      <c r="D15" s="12"/>
      <c r="E15" s="13" t="s">
        <v>54</v>
      </c>
      <c r="F15" s="14"/>
      <c r="G15"/>
      <c r="H15"/>
      <c r="I15"/>
      <c r="J15"/>
      <c r="K15"/>
      <c r="L15"/>
      <c r="M15"/>
      <c r="N15"/>
      <c r="O15"/>
      <c r="P15"/>
      <c r="Q15"/>
      <c r="R15"/>
    </row>
    <row r="16" spans="1:18" s="33" customFormat="1" ht="12.75">
      <c r="A16" s="5"/>
      <c r="B16" s="5" t="s">
        <v>22</v>
      </c>
      <c r="C16" s="6"/>
      <c r="D16" s="6"/>
      <c r="E16" s="13"/>
      <c r="F16" s="14"/>
      <c r="G16"/>
      <c r="H16"/>
      <c r="I16"/>
      <c r="J16"/>
      <c r="K16"/>
      <c r="L16"/>
      <c r="M16"/>
      <c r="N16"/>
      <c r="O16"/>
      <c r="P16"/>
      <c r="Q16"/>
      <c r="R16"/>
    </row>
    <row r="17" spans="1:6" ht="89.25" customHeight="1">
      <c r="A17" s="7">
        <v>13</v>
      </c>
      <c r="B17" s="8" t="s">
        <v>23</v>
      </c>
      <c r="C17" s="11" t="s">
        <v>24</v>
      </c>
      <c r="D17" s="11" t="s">
        <v>24</v>
      </c>
      <c r="E17" s="11" t="s">
        <v>105</v>
      </c>
      <c r="F17" s="41" t="s">
        <v>0</v>
      </c>
    </row>
    <row r="18" spans="1:18" ht="67.5" customHeight="1">
      <c r="A18" s="61">
        <v>14</v>
      </c>
      <c r="B18" s="62" t="s">
        <v>25</v>
      </c>
      <c r="C18" s="64" t="s">
        <v>26</v>
      </c>
      <c r="D18" s="64" t="s">
        <v>26</v>
      </c>
      <c r="E18" s="62" t="s">
        <v>103</v>
      </c>
      <c r="F18" s="61" t="s">
        <v>121</v>
      </c>
      <c r="G18"/>
      <c r="H18"/>
      <c r="I18"/>
      <c r="J18"/>
      <c r="K18"/>
      <c r="L18"/>
      <c r="M18"/>
      <c r="N18"/>
      <c r="O18"/>
      <c r="P18"/>
      <c r="Q18"/>
      <c r="R18"/>
    </row>
    <row r="19" spans="1:6" ht="12">
      <c r="A19" s="14">
        <v>15</v>
      </c>
      <c r="B19" s="13" t="s">
        <v>27</v>
      </c>
      <c r="C19" s="12"/>
      <c r="D19" s="12"/>
      <c r="E19" s="13" t="s">
        <v>54</v>
      </c>
      <c r="F19" s="14"/>
    </row>
    <row r="20" spans="1:6" ht="12">
      <c r="A20" s="61">
        <v>16</v>
      </c>
      <c r="B20" s="62" t="s">
        <v>28</v>
      </c>
      <c r="C20" s="64" t="s">
        <v>29</v>
      </c>
      <c r="D20" s="64" t="s">
        <v>29</v>
      </c>
      <c r="E20" s="62" t="s">
        <v>104</v>
      </c>
      <c r="F20" s="61" t="s">
        <v>121</v>
      </c>
    </row>
    <row r="21" spans="1:6" ht="12">
      <c r="A21" s="14">
        <v>17</v>
      </c>
      <c r="B21" s="13" t="s">
        <v>30</v>
      </c>
      <c r="C21" s="12"/>
      <c r="D21" s="12"/>
      <c r="E21" s="13" t="s">
        <v>54</v>
      </c>
      <c r="F21" s="14"/>
    </row>
    <row r="22" spans="1:6" ht="36.75" customHeight="1">
      <c r="A22" s="14">
        <v>18</v>
      </c>
      <c r="B22" s="13" t="s">
        <v>31</v>
      </c>
      <c r="C22" s="12"/>
      <c r="D22" s="12"/>
      <c r="E22" s="13" t="s">
        <v>54</v>
      </c>
      <c r="F22" s="14"/>
    </row>
    <row r="23" spans="1:6" ht="42.75" customHeight="1">
      <c r="A23" s="14">
        <v>19</v>
      </c>
      <c r="B23" s="13" t="s">
        <v>32</v>
      </c>
      <c r="C23" s="12"/>
      <c r="D23" s="12"/>
      <c r="E23" s="13" t="s">
        <v>54</v>
      </c>
      <c r="F23" s="14"/>
    </row>
    <row r="24" spans="1:6" ht="69" customHeight="1">
      <c r="A24" s="61">
        <v>20</v>
      </c>
      <c r="B24" s="62" t="s">
        <v>33</v>
      </c>
      <c r="C24" s="64" t="s">
        <v>34</v>
      </c>
      <c r="D24" s="64" t="s">
        <v>34</v>
      </c>
      <c r="E24" s="62" t="s">
        <v>106</v>
      </c>
      <c r="F24" s="61" t="s">
        <v>121</v>
      </c>
    </row>
    <row r="25" spans="1:6" ht="12">
      <c r="A25" s="5"/>
      <c r="B25" s="5" t="s">
        <v>35</v>
      </c>
      <c r="C25" s="6"/>
      <c r="D25" s="6"/>
      <c r="E25" s="13"/>
      <c r="F25" s="14"/>
    </row>
    <row r="26" spans="1:6" ht="102.75" customHeight="1">
      <c r="A26" s="48">
        <v>21</v>
      </c>
      <c r="B26" s="47" t="s">
        <v>36</v>
      </c>
      <c r="C26" s="80" t="s">
        <v>124</v>
      </c>
      <c r="D26" s="80" t="s">
        <v>124</v>
      </c>
      <c r="E26" s="47" t="s">
        <v>118</v>
      </c>
      <c r="F26" s="48" t="s">
        <v>0</v>
      </c>
    </row>
    <row r="27" spans="1:6" ht="62.25" customHeight="1">
      <c r="A27" s="7">
        <v>22</v>
      </c>
      <c r="B27" s="8" t="s">
        <v>37</v>
      </c>
      <c r="C27" s="10" t="s">
        <v>38</v>
      </c>
      <c r="D27" s="10" t="s">
        <v>38</v>
      </c>
      <c r="E27" s="9" t="s">
        <v>90</v>
      </c>
      <c r="F27" s="40" t="s">
        <v>0</v>
      </c>
    </row>
    <row r="28" spans="1:6" ht="12">
      <c r="A28" s="61">
        <v>23</v>
      </c>
      <c r="B28" s="62" t="s">
        <v>35</v>
      </c>
      <c r="C28" s="64" t="s">
        <v>97</v>
      </c>
      <c r="D28" s="64" t="s">
        <v>97</v>
      </c>
      <c r="E28" s="62" t="s">
        <v>107</v>
      </c>
      <c r="F28" s="61" t="s">
        <v>121</v>
      </c>
    </row>
    <row r="29" spans="1:6" ht="12">
      <c r="A29" s="61">
        <v>24</v>
      </c>
      <c r="B29" s="62" t="s">
        <v>39</v>
      </c>
      <c r="C29" s="64" t="s">
        <v>40</v>
      </c>
      <c r="D29" s="64" t="s">
        <v>40</v>
      </c>
      <c r="E29" s="62" t="s">
        <v>108</v>
      </c>
      <c r="F29" s="61" t="s">
        <v>121</v>
      </c>
    </row>
    <row r="30" spans="1:6" ht="12.75" customHeight="1">
      <c r="A30" s="14">
        <v>25</v>
      </c>
      <c r="B30" s="13" t="s">
        <v>41</v>
      </c>
      <c r="C30" s="12"/>
      <c r="D30" s="12"/>
      <c r="E30" s="13" t="s">
        <v>54</v>
      </c>
      <c r="F30" s="14"/>
    </row>
    <row r="31" spans="1:6" ht="36">
      <c r="A31" s="61">
        <v>26</v>
      </c>
      <c r="B31" s="62" t="s">
        <v>42</v>
      </c>
      <c r="C31" s="64" t="s">
        <v>18</v>
      </c>
      <c r="D31" s="64" t="str">
        <f>C31</f>
        <v>P</v>
      </c>
      <c r="E31" s="62" t="s">
        <v>125</v>
      </c>
      <c r="F31" s="61" t="s">
        <v>121</v>
      </c>
    </row>
    <row r="32" spans="1:6" ht="86.25" customHeight="1">
      <c r="A32" s="7">
        <v>27</v>
      </c>
      <c r="B32" s="8" t="s">
        <v>43</v>
      </c>
      <c r="C32" s="35" t="s">
        <v>44</v>
      </c>
      <c r="D32" s="35" t="str">
        <f>C32</f>
        <v>SEM_ACER_CODE</v>
      </c>
      <c r="E32" s="8" t="s">
        <v>126</v>
      </c>
      <c r="F32" s="7" t="s">
        <v>0</v>
      </c>
    </row>
    <row r="33" spans="1:6" ht="51.75" customHeight="1">
      <c r="A33" s="7">
        <v>28</v>
      </c>
      <c r="B33" s="8" t="s">
        <v>45</v>
      </c>
      <c r="C33" s="11" t="s">
        <v>46</v>
      </c>
      <c r="D33" s="11" t="str">
        <f>C33</f>
        <v>06:00:00/05:59:59</v>
      </c>
      <c r="E33" s="9" t="s">
        <v>127</v>
      </c>
      <c r="F33" s="40" t="s">
        <v>0</v>
      </c>
    </row>
    <row r="34" spans="1:6" ht="73.5" customHeight="1">
      <c r="A34" s="7">
        <v>29</v>
      </c>
      <c r="B34" s="8" t="s">
        <v>47</v>
      </c>
      <c r="C34" s="11" t="s">
        <v>48</v>
      </c>
      <c r="D34" s="11" t="str">
        <f>C34</f>
        <v>2014-05-14T09:30:00</v>
      </c>
      <c r="E34" s="9" t="s">
        <v>128</v>
      </c>
      <c r="F34" s="40" t="s">
        <v>0</v>
      </c>
    </row>
    <row r="35" spans="1:6" ht="12">
      <c r="A35" s="14"/>
      <c r="B35" s="5" t="s">
        <v>49</v>
      </c>
      <c r="C35" s="12"/>
      <c r="D35" s="12"/>
      <c r="E35" s="13"/>
      <c r="F35" s="14"/>
    </row>
    <row r="36" spans="1:6" ht="72">
      <c r="A36" s="77">
        <v>30</v>
      </c>
      <c r="B36" s="78" t="s">
        <v>50</v>
      </c>
      <c r="C36" s="79" t="s">
        <v>51</v>
      </c>
      <c r="D36" s="79" t="s">
        <v>52</v>
      </c>
      <c r="E36" s="47" t="s">
        <v>129</v>
      </c>
      <c r="F36" s="48" t="s">
        <v>0</v>
      </c>
    </row>
    <row r="37" spans="1:6" ht="98.25" customHeight="1">
      <c r="A37" s="16">
        <v>31</v>
      </c>
      <c r="B37" s="17" t="s">
        <v>53</v>
      </c>
      <c r="C37" s="18"/>
      <c r="D37" s="19" t="str">
        <f>D39</f>
        <v>SYtKO7WL</v>
      </c>
      <c r="E37" s="9" t="s">
        <v>91</v>
      </c>
      <c r="F37" s="40" t="s">
        <v>0</v>
      </c>
    </row>
    <row r="38" spans="1:6" ht="42" customHeight="1">
      <c r="A38" s="71">
        <v>32</v>
      </c>
      <c r="B38" s="72" t="s">
        <v>55</v>
      </c>
      <c r="C38" s="18"/>
      <c r="D38" s="18"/>
      <c r="E38" s="13" t="s">
        <v>54</v>
      </c>
      <c r="F38" s="14"/>
    </row>
    <row r="39" spans="1:6" ht="36">
      <c r="A39" s="16">
        <v>33</v>
      </c>
      <c r="B39" s="17" t="s">
        <v>56</v>
      </c>
      <c r="C39" s="18"/>
      <c r="D39" s="11" t="str">
        <f>C17</f>
        <v>SYtKO7WL</v>
      </c>
      <c r="E39" s="9" t="s">
        <v>91</v>
      </c>
      <c r="F39" s="40" t="s">
        <v>0</v>
      </c>
    </row>
    <row r="40" spans="1:6" ht="12">
      <c r="A40" s="71">
        <v>34</v>
      </c>
      <c r="B40" s="72" t="s">
        <v>57</v>
      </c>
      <c r="C40" s="18"/>
      <c r="D40" s="18"/>
      <c r="E40" s="13" t="s">
        <v>54</v>
      </c>
      <c r="F40" s="14"/>
    </row>
    <row r="41" spans="1:6" ht="51" customHeight="1">
      <c r="A41" s="71">
        <v>35</v>
      </c>
      <c r="B41" s="72" t="s">
        <v>58</v>
      </c>
      <c r="C41" s="18"/>
      <c r="D41" s="18"/>
      <c r="E41" s="13" t="s">
        <v>54</v>
      </c>
      <c r="F41" s="14"/>
    </row>
    <row r="42" spans="1:6" ht="50.25" customHeight="1">
      <c r="A42" s="73">
        <v>36</v>
      </c>
      <c r="B42" s="74" t="s">
        <v>59</v>
      </c>
      <c r="C42" s="20"/>
      <c r="D42" s="20"/>
      <c r="E42" s="13" t="s">
        <v>54</v>
      </c>
      <c r="F42" s="14"/>
    </row>
    <row r="43" spans="1:6" ht="61.5" customHeight="1">
      <c r="A43" s="7">
        <v>37</v>
      </c>
      <c r="B43" s="8" t="s">
        <v>60</v>
      </c>
      <c r="C43" s="11" t="s">
        <v>61</v>
      </c>
      <c r="D43" s="11" t="str">
        <f>C43</f>
        <v>EUR</v>
      </c>
      <c r="E43" s="9" t="s">
        <v>130</v>
      </c>
      <c r="F43" s="40" t="s">
        <v>0</v>
      </c>
    </row>
    <row r="44" spans="1:6" ht="174.75" customHeight="1">
      <c r="A44" s="48">
        <v>38</v>
      </c>
      <c r="B44" s="47" t="s">
        <v>62</v>
      </c>
      <c r="C44" s="75"/>
      <c r="D44" s="75">
        <f>(D67*D69)+(D79*D81)</f>
        <v>1453.6</v>
      </c>
      <c r="E44" s="47" t="s">
        <v>111</v>
      </c>
      <c r="F44" s="48" t="s">
        <v>0</v>
      </c>
    </row>
    <row r="45" spans="1:6" ht="45" customHeight="1">
      <c r="A45" s="7">
        <v>39</v>
      </c>
      <c r="B45" s="8" t="s">
        <v>63</v>
      </c>
      <c r="C45" s="11" t="s">
        <v>61</v>
      </c>
      <c r="D45" s="11" t="str">
        <f>C45</f>
        <v>EUR</v>
      </c>
      <c r="E45" s="9" t="s">
        <v>131</v>
      </c>
      <c r="F45" s="40" t="s">
        <v>0</v>
      </c>
    </row>
    <row r="46" spans="1:6" ht="80.25" customHeight="1">
      <c r="A46" s="7">
        <v>40</v>
      </c>
      <c r="B46" s="8" t="s">
        <v>64</v>
      </c>
      <c r="C46" s="11"/>
      <c r="D46" s="11"/>
      <c r="E46" s="9" t="s">
        <v>113</v>
      </c>
      <c r="F46" s="40" t="s">
        <v>0</v>
      </c>
    </row>
    <row r="47" spans="1:7" ht="153">
      <c r="A47" s="48">
        <v>41</v>
      </c>
      <c r="B47" s="47" t="s">
        <v>65</v>
      </c>
      <c r="C47" s="76">
        <v>1500</v>
      </c>
      <c r="D47" s="76">
        <v>1200</v>
      </c>
      <c r="E47" s="47" t="s">
        <v>92</v>
      </c>
      <c r="F47" s="48" t="s">
        <v>0</v>
      </c>
      <c r="G47" s="36" t="s">
        <v>139</v>
      </c>
    </row>
    <row r="48" spans="1:6" ht="14.25" customHeight="1">
      <c r="A48" s="61">
        <v>42</v>
      </c>
      <c r="B48" s="62" t="s">
        <v>94</v>
      </c>
      <c r="C48" s="64" t="s">
        <v>66</v>
      </c>
      <c r="D48" s="64" t="str">
        <f>C48</f>
        <v>MWh</v>
      </c>
      <c r="E48" s="62" t="s">
        <v>112</v>
      </c>
      <c r="F48" s="61" t="s">
        <v>121</v>
      </c>
    </row>
    <row r="49" spans="1:6" ht="15" customHeight="1">
      <c r="A49" s="14">
        <v>43</v>
      </c>
      <c r="B49" s="13" t="s">
        <v>67</v>
      </c>
      <c r="C49" s="12"/>
      <c r="D49" s="12"/>
      <c r="E49" s="13"/>
      <c r="F49" s="14"/>
    </row>
    <row r="50" spans="1:6" ht="12">
      <c r="A50" s="5"/>
      <c r="B50" s="5" t="s">
        <v>68</v>
      </c>
      <c r="C50" s="6"/>
      <c r="D50" s="6"/>
      <c r="E50" s="13"/>
      <c r="F50" s="14"/>
    </row>
    <row r="51" spans="1:6" ht="15" customHeight="1">
      <c r="A51" s="14">
        <v>44</v>
      </c>
      <c r="B51" s="13" t="s">
        <v>69</v>
      </c>
      <c r="C51" s="12"/>
      <c r="D51" s="12"/>
      <c r="E51" s="13"/>
      <c r="F51" s="14"/>
    </row>
    <row r="52" spans="1:6" ht="16.5" customHeight="1">
      <c r="A52" s="14">
        <v>45</v>
      </c>
      <c r="B52" s="13" t="s">
        <v>70</v>
      </c>
      <c r="C52" s="12"/>
      <c r="D52" s="12"/>
      <c r="E52" s="13"/>
      <c r="F52" s="14"/>
    </row>
    <row r="53" spans="1:6" ht="14.25" customHeight="1">
      <c r="A53" s="14">
        <v>46</v>
      </c>
      <c r="B53" s="13" t="s">
        <v>71</v>
      </c>
      <c r="C53" s="12"/>
      <c r="D53" s="12"/>
      <c r="E53" s="13"/>
      <c r="F53" s="14"/>
    </row>
    <row r="54" spans="1:6" ht="15" customHeight="1">
      <c r="A54" s="14">
        <v>47</v>
      </c>
      <c r="B54" s="13" t="s">
        <v>72</v>
      </c>
      <c r="C54" s="12"/>
      <c r="D54" s="12"/>
      <c r="E54" s="13"/>
      <c r="F54" s="14"/>
    </row>
    <row r="55" spans="1:6" ht="12">
      <c r="A55" s="5"/>
      <c r="B55" s="5" t="s">
        <v>73</v>
      </c>
      <c r="C55" s="6"/>
      <c r="D55" s="6"/>
      <c r="E55" s="13"/>
      <c r="F55" s="14"/>
    </row>
    <row r="56" spans="1:6" ht="66.75" customHeight="1">
      <c r="A56" s="7">
        <v>48</v>
      </c>
      <c r="B56" s="8" t="s">
        <v>74</v>
      </c>
      <c r="C56" s="10" t="s">
        <v>75</v>
      </c>
      <c r="D56" s="10" t="s">
        <v>75</v>
      </c>
      <c r="E56" s="8" t="s">
        <v>132</v>
      </c>
      <c r="F56" s="7" t="s">
        <v>0</v>
      </c>
    </row>
    <row r="57" spans="1:6" ht="28.5" customHeight="1">
      <c r="A57" s="7">
        <v>49</v>
      </c>
      <c r="B57" s="8" t="s">
        <v>76</v>
      </c>
      <c r="C57" s="21">
        <v>41774</v>
      </c>
      <c r="D57" s="21">
        <v>41774</v>
      </c>
      <c r="E57" s="36" t="s">
        <v>133</v>
      </c>
      <c r="F57" s="40" t="s">
        <v>0</v>
      </c>
    </row>
    <row r="58" spans="1:6" ht="53.25" customHeight="1">
      <c r="A58" s="7">
        <v>50</v>
      </c>
      <c r="B58" s="8" t="s">
        <v>77</v>
      </c>
      <c r="C58" s="21">
        <v>41774</v>
      </c>
      <c r="D58" s="21">
        <v>41774</v>
      </c>
      <c r="E58" s="36" t="s">
        <v>134</v>
      </c>
      <c r="F58" s="40" t="s">
        <v>0</v>
      </c>
    </row>
    <row r="59" spans="1:6" ht="13.5" customHeight="1">
      <c r="A59" s="61">
        <v>51</v>
      </c>
      <c r="B59" s="62" t="s">
        <v>78</v>
      </c>
      <c r="C59" s="64" t="s">
        <v>79</v>
      </c>
      <c r="D59" s="64" t="s">
        <v>79</v>
      </c>
      <c r="E59" s="65" t="s">
        <v>135</v>
      </c>
      <c r="F59" s="61" t="s">
        <v>121</v>
      </c>
    </row>
    <row r="60" spans="1:6" ht="13.5" customHeight="1">
      <c r="A60" s="14">
        <v>52</v>
      </c>
      <c r="B60" s="13" t="s">
        <v>80</v>
      </c>
      <c r="C60" s="12"/>
      <c r="D60" s="12"/>
      <c r="E60" s="13"/>
      <c r="F60" s="14"/>
    </row>
    <row r="61" spans="1:6" ht="102" customHeight="1">
      <c r="A61" s="7">
        <v>53</v>
      </c>
      <c r="B61" s="15" t="s">
        <v>81</v>
      </c>
      <c r="C61" s="22" t="s">
        <v>82</v>
      </c>
      <c r="D61" s="22" t="s">
        <v>82</v>
      </c>
      <c r="E61" s="9" t="s">
        <v>95</v>
      </c>
      <c r="F61" s="40" t="s">
        <v>0</v>
      </c>
    </row>
    <row r="62" spans="1:6" ht="46.5" customHeight="1">
      <c r="A62" s="51">
        <v>54</v>
      </c>
      <c r="B62" s="52" t="s">
        <v>83</v>
      </c>
      <c r="C62" s="53" t="s">
        <v>84</v>
      </c>
      <c r="D62" s="53"/>
      <c r="E62" s="9" t="s">
        <v>114</v>
      </c>
      <c r="F62" s="40" t="s">
        <v>0</v>
      </c>
    </row>
    <row r="63" spans="1:6" ht="75.75" customHeight="1">
      <c r="A63" s="51">
        <v>55</v>
      </c>
      <c r="B63" s="52" t="s">
        <v>85</v>
      </c>
      <c r="C63" s="53">
        <v>10</v>
      </c>
      <c r="D63" s="53"/>
      <c r="E63" s="54" t="s">
        <v>136</v>
      </c>
      <c r="F63" s="40" t="s">
        <v>0</v>
      </c>
    </row>
    <row r="64" spans="1:6" ht="15.75" customHeight="1">
      <c r="A64" s="51">
        <v>56</v>
      </c>
      <c r="B64" s="52" t="s">
        <v>86</v>
      </c>
      <c r="C64" s="53" t="s">
        <v>66</v>
      </c>
      <c r="D64" s="53"/>
      <c r="E64" s="55" t="s">
        <v>93</v>
      </c>
      <c r="F64" s="40" t="s">
        <v>0</v>
      </c>
    </row>
    <row r="65" spans="1:6" ht="96">
      <c r="A65" s="51">
        <v>57</v>
      </c>
      <c r="B65" s="52" t="s">
        <v>87</v>
      </c>
      <c r="C65" s="53">
        <v>10</v>
      </c>
      <c r="D65" s="53"/>
      <c r="E65" s="54" t="s">
        <v>117</v>
      </c>
      <c r="F65" s="40" t="s">
        <v>0</v>
      </c>
    </row>
    <row r="66" spans="1:6" ht="45.75" customHeight="1">
      <c r="A66" s="44"/>
      <c r="B66" s="45" t="s">
        <v>83</v>
      </c>
      <c r="C66" s="46" t="s">
        <v>84</v>
      </c>
      <c r="D66" s="46" t="s">
        <v>84</v>
      </c>
      <c r="E66" s="47"/>
      <c r="F66" s="48" t="s">
        <v>0</v>
      </c>
    </row>
    <row r="67" spans="1:6" ht="72">
      <c r="A67" s="44"/>
      <c r="B67" s="45" t="s">
        <v>85</v>
      </c>
      <c r="C67" s="46">
        <f>20-C63</f>
        <v>10</v>
      </c>
      <c r="D67" s="46">
        <v>20</v>
      </c>
      <c r="E67" s="49" t="s">
        <v>137</v>
      </c>
      <c r="F67" s="48" t="s">
        <v>0</v>
      </c>
    </row>
    <row r="68" spans="1:6" ht="15.75" customHeight="1">
      <c r="A68" s="44"/>
      <c r="B68" s="45" t="s">
        <v>86</v>
      </c>
      <c r="C68" s="46" t="s">
        <v>66</v>
      </c>
      <c r="D68" s="46" t="s">
        <v>66</v>
      </c>
      <c r="E68" s="50" t="s">
        <v>93</v>
      </c>
      <c r="F68" s="48" t="s">
        <v>0</v>
      </c>
    </row>
    <row r="69" spans="1:6" ht="96">
      <c r="A69" s="44"/>
      <c r="B69" s="45" t="s">
        <v>87</v>
      </c>
      <c r="C69" s="46">
        <v>20</v>
      </c>
      <c r="D69" s="46">
        <v>31.87</v>
      </c>
      <c r="E69" s="49" t="s">
        <v>116</v>
      </c>
      <c r="F69" s="48" t="s">
        <v>0</v>
      </c>
    </row>
    <row r="70" spans="1:6" ht="43.5" customHeight="1">
      <c r="A70" s="23"/>
      <c r="B70" s="24" t="s">
        <v>83</v>
      </c>
      <c r="C70" s="25" t="s">
        <v>84</v>
      </c>
      <c r="D70" s="25"/>
      <c r="E70" s="8" t="s">
        <v>114</v>
      </c>
      <c r="F70" s="7" t="s">
        <v>0</v>
      </c>
    </row>
    <row r="71" spans="1:6" ht="72">
      <c r="A71" s="23"/>
      <c r="B71" s="24" t="s">
        <v>85</v>
      </c>
      <c r="C71" s="25">
        <f>30-C69</f>
        <v>10</v>
      </c>
      <c r="D71" s="25"/>
      <c r="E71" s="37" t="s">
        <v>137</v>
      </c>
      <c r="F71" s="7" t="s">
        <v>0</v>
      </c>
    </row>
    <row r="72" spans="1:6" ht="15.75" customHeight="1">
      <c r="A72" s="23"/>
      <c r="B72" s="24" t="s">
        <v>86</v>
      </c>
      <c r="C72" s="25" t="s">
        <v>66</v>
      </c>
      <c r="D72" s="25"/>
      <c r="E72" s="34" t="s">
        <v>93</v>
      </c>
      <c r="F72" s="7" t="s">
        <v>0</v>
      </c>
    </row>
    <row r="73" spans="1:6" ht="96">
      <c r="A73" s="23"/>
      <c r="B73" s="24" t="s">
        <v>87</v>
      </c>
      <c r="C73" s="25">
        <v>40</v>
      </c>
      <c r="D73" s="25"/>
      <c r="E73" s="37" t="s">
        <v>116</v>
      </c>
      <c r="F73" s="7" t="s">
        <v>0</v>
      </c>
    </row>
    <row r="74" spans="1:6" ht="12">
      <c r="A74" s="23">
        <v>54</v>
      </c>
      <c r="B74" s="27" t="s">
        <v>83</v>
      </c>
      <c r="C74" s="28" t="s">
        <v>88</v>
      </c>
      <c r="D74" s="29"/>
      <c r="E74" s="8" t="s">
        <v>114</v>
      </c>
      <c r="F74" s="7" t="s">
        <v>0</v>
      </c>
    </row>
    <row r="75" spans="1:6" ht="34.5" customHeight="1">
      <c r="A75" s="23">
        <v>55</v>
      </c>
      <c r="B75" s="30" t="s">
        <v>85</v>
      </c>
      <c r="C75" s="28">
        <v>10</v>
      </c>
      <c r="D75" s="29"/>
      <c r="E75" s="37" t="s">
        <v>115</v>
      </c>
      <c r="F75" s="7" t="s">
        <v>0</v>
      </c>
    </row>
    <row r="76" spans="1:6" ht="15.75" customHeight="1">
      <c r="A76" s="23">
        <v>56</v>
      </c>
      <c r="B76" s="30" t="s">
        <v>86</v>
      </c>
      <c r="C76" s="28" t="s">
        <v>66</v>
      </c>
      <c r="D76" s="29"/>
      <c r="E76" s="34" t="s">
        <v>93</v>
      </c>
      <c r="F76" s="7" t="s">
        <v>0</v>
      </c>
    </row>
    <row r="77" spans="1:6" ht="96">
      <c r="A77" s="23">
        <v>57</v>
      </c>
      <c r="B77" s="31" t="s">
        <v>87</v>
      </c>
      <c r="C77" s="28">
        <f>20-C75</f>
        <v>10</v>
      </c>
      <c r="D77" s="29"/>
      <c r="E77" s="37" t="s">
        <v>117</v>
      </c>
      <c r="F77" s="7" t="s">
        <v>0</v>
      </c>
    </row>
    <row r="78" spans="1:6" ht="42" customHeight="1">
      <c r="A78" s="60"/>
      <c r="B78" s="56" t="s">
        <v>83</v>
      </c>
      <c r="C78" s="57" t="s">
        <v>88</v>
      </c>
      <c r="D78" s="57" t="s">
        <v>88</v>
      </c>
      <c r="E78" s="47" t="s">
        <v>114</v>
      </c>
      <c r="F78" s="48" t="s">
        <v>0</v>
      </c>
    </row>
    <row r="79" spans="1:6" ht="72">
      <c r="A79" s="60"/>
      <c r="B79" s="58" t="s">
        <v>85</v>
      </c>
      <c r="C79" s="57">
        <f>30-C75-C77</f>
        <v>10</v>
      </c>
      <c r="D79" s="57">
        <v>20</v>
      </c>
      <c r="E79" s="49" t="s">
        <v>137</v>
      </c>
      <c r="F79" s="48" t="s">
        <v>0</v>
      </c>
    </row>
    <row r="80" spans="1:6" ht="15.75" customHeight="1">
      <c r="A80" s="60"/>
      <c r="B80" s="58" t="s">
        <v>86</v>
      </c>
      <c r="C80" s="57" t="s">
        <v>66</v>
      </c>
      <c r="D80" s="57" t="s">
        <v>66</v>
      </c>
      <c r="E80" s="50" t="s">
        <v>93</v>
      </c>
      <c r="F80" s="48" t="s">
        <v>0</v>
      </c>
    </row>
    <row r="81" spans="1:6" ht="96">
      <c r="A81" s="60"/>
      <c r="B81" s="59" t="s">
        <v>87</v>
      </c>
      <c r="C81" s="57">
        <v>20</v>
      </c>
      <c r="D81" s="57">
        <v>40.81</v>
      </c>
      <c r="E81" s="49" t="s">
        <v>116</v>
      </c>
      <c r="F81" s="48" t="s">
        <v>0</v>
      </c>
    </row>
    <row r="82" spans="1:6" ht="12">
      <c r="A82" s="66">
        <v>58</v>
      </c>
      <c r="B82" s="67" t="s">
        <v>89</v>
      </c>
      <c r="C82" s="68" t="s">
        <v>0</v>
      </c>
      <c r="D82" s="68" t="str">
        <f>C82</f>
        <v>N</v>
      </c>
      <c r="E82" s="69" t="s">
        <v>96</v>
      </c>
      <c r="F82" s="70" t="s">
        <v>121</v>
      </c>
    </row>
    <row r="83" spans="1:6" ht="12">
      <c r="A83" s="32"/>
      <c r="B83" s="32"/>
      <c r="C83" s="32"/>
      <c r="D83" s="32"/>
      <c r="E83" s="32"/>
      <c r="F83" s="43"/>
    </row>
    <row r="84" ht="12"/>
    <row r="85" ht="12"/>
    <row r="86" ht="12"/>
    <row r="87" ht="12"/>
    <row r="88" ht="12"/>
    <row r="89" ht="12"/>
    <row r="90" ht="12"/>
    <row r="91" ht="12"/>
    <row r="92" ht="12"/>
    <row r="93" ht="12"/>
    <row r="94" ht="12"/>
    <row r="95" ht="12"/>
    <row r="96" ht="12"/>
    <row r="97" ht="12"/>
    <row r="98" ht="12"/>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sheetProtection/>
  <autoFilter ref="A2:F82"/>
  <conditionalFormatting sqref="A35:D35 A55:D55 A50:D50 A25:D25">
    <cfRule type="expression" priority="6" dxfId="1">
      <formula>#REF!=n/a</formula>
    </cfRule>
  </conditionalFormatting>
  <conditionalFormatting sqref="E83:E65536 A82:D65536 A45:D46 A48:D61 A1:D43 E36:F36 E1:F2 E33:F33">
    <cfRule type="cellIs" priority="5" dxfId="0" operator="equal">
      <formula>0</formula>
    </cfRule>
  </conditionalFormatting>
  <conditionalFormatting sqref="B3 B35 B50 B55 B25 B16">
    <cfRule type="expression" priority="4" dxfId="1">
      <formula>#REF!=n/a</formula>
    </cfRule>
  </conditionalFormatting>
  <conditionalFormatting sqref="F83:F65536">
    <cfRule type="cellIs" priority="1" dxfId="0" operator="equal">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REMIT Reporting Workshop Sample File</dc:title>
  <dc:subject/>
  <dc:creator>dreidy</dc:creator>
  <cp:keywords/>
  <dc:description/>
  <cp:lastModifiedBy>sking</cp:lastModifiedBy>
  <cp:lastPrinted>2015-05-22T13:13:16Z</cp:lastPrinted>
  <dcterms:created xsi:type="dcterms:W3CDTF">2015-01-06T11:54:59Z</dcterms:created>
  <dcterms:modified xsi:type="dcterms:W3CDTF">2015-05-27T15:36:28Z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0x0101002F7426FBB2303840A656EF917954908C</vt:lpwstr>
  </property>
  <property fmtid="{D5CDD505-2E9C-101B-9397-08002B2CF9AE}" pid="3" name="Release Number">
    <vt:lpwstr>22</vt:lpwstr>
  </property>
  <property fmtid="{D5CDD505-2E9C-101B-9397-08002B2CF9AE}" pid="4" name="Vendor">
    <vt:lpwstr>ABB</vt:lpwstr>
  </property>
  <property fmtid="{D5CDD505-2E9C-101B-9397-08002B2CF9AE}" pid="5" name="CR Number">
    <vt:lpwstr>CR349</vt:lpwstr>
  </property>
  <property fmtid="{D5CDD505-2E9C-101B-9397-08002B2CF9AE}" pid="6" name="ContentType">
    <vt:lpwstr>Regulatory Affairs</vt:lpwstr>
  </property>
  <property fmtid="{D5CDD505-2E9C-101B-9397-08002B2CF9AE}" pid="7" name="documentarchivestatus">
    <vt:lpwstr>Active</vt:lpwstr>
  </property>
</Properties>
</file>